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6" windowHeight="1176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3" i="1"/>
  <c r="L183"/>
  <c r="L174"/>
  <c r="L164"/>
  <c r="L155"/>
  <c r="L145"/>
  <c r="L156" s="1"/>
  <c r="L136"/>
  <c r="L126"/>
  <c r="L137" s="1"/>
  <c r="L117"/>
  <c r="L107"/>
  <c r="L98"/>
  <c r="L88"/>
  <c r="L99" s="1"/>
  <c r="L79"/>
  <c r="L69"/>
  <c r="L80" s="1"/>
  <c r="L60"/>
  <c r="L50"/>
  <c r="L61" s="1"/>
  <c r="L41"/>
  <c r="L31"/>
  <c r="L22"/>
  <c r="L13"/>
  <c r="L23" s="1"/>
  <c r="A108"/>
  <c r="B194"/>
  <c r="A194"/>
  <c r="J193"/>
  <c r="I193"/>
  <c r="H193"/>
  <c r="G193"/>
  <c r="F193"/>
  <c r="B184"/>
  <c r="A184"/>
  <c r="J183"/>
  <c r="I183"/>
  <c r="H183"/>
  <c r="G183"/>
  <c r="G194" s="1"/>
  <c r="F183"/>
  <c r="B175"/>
  <c r="A175"/>
  <c r="J174"/>
  <c r="I174"/>
  <c r="H174"/>
  <c r="G174"/>
  <c r="F174"/>
  <c r="B165"/>
  <c r="A165"/>
  <c r="J164"/>
  <c r="I164"/>
  <c r="I175" s="1"/>
  <c r="H164"/>
  <c r="G164"/>
  <c r="F164"/>
  <c r="B156"/>
  <c r="A156"/>
  <c r="J155"/>
  <c r="I155"/>
  <c r="H155"/>
  <c r="G155"/>
  <c r="F155"/>
  <c r="B146"/>
  <c r="A146"/>
  <c r="J145"/>
  <c r="I145"/>
  <c r="I156" s="1"/>
  <c r="H145"/>
  <c r="G145"/>
  <c r="G156" s="1"/>
  <c r="F145"/>
  <c r="B137"/>
  <c r="A137"/>
  <c r="J136"/>
  <c r="I136"/>
  <c r="H136"/>
  <c r="G136"/>
  <c r="F136"/>
  <c r="B127"/>
  <c r="A127"/>
  <c r="J126"/>
  <c r="I126"/>
  <c r="I137" s="1"/>
  <c r="H126"/>
  <c r="G126"/>
  <c r="G137" s="1"/>
  <c r="F126"/>
  <c r="B118"/>
  <c r="A118"/>
  <c r="J117"/>
  <c r="I117"/>
  <c r="H117"/>
  <c r="G117"/>
  <c r="F117"/>
  <c r="B108"/>
  <c r="J107"/>
  <c r="J118" s="1"/>
  <c r="I107"/>
  <c r="H107"/>
  <c r="G107"/>
  <c r="G118" s="1"/>
  <c r="F107"/>
  <c r="B99"/>
  <c r="A99"/>
  <c r="J98"/>
  <c r="I98"/>
  <c r="H98"/>
  <c r="G98"/>
  <c r="F98"/>
  <c r="B89"/>
  <c r="A89"/>
  <c r="J88"/>
  <c r="J99" s="1"/>
  <c r="I88"/>
  <c r="H88"/>
  <c r="G88"/>
  <c r="F88"/>
  <c r="B80"/>
  <c r="A80"/>
  <c r="J79"/>
  <c r="I79"/>
  <c r="H79"/>
  <c r="G79"/>
  <c r="F79"/>
  <c r="B70"/>
  <c r="A70"/>
  <c r="J69"/>
  <c r="J80" s="1"/>
  <c r="I69"/>
  <c r="H69"/>
  <c r="G69"/>
  <c r="F69"/>
  <c r="B61"/>
  <c r="A61"/>
  <c r="J60"/>
  <c r="I60"/>
  <c r="H60"/>
  <c r="G60"/>
  <c r="F60"/>
  <c r="B51"/>
  <c r="A51"/>
  <c r="J50"/>
  <c r="I50"/>
  <c r="H50"/>
  <c r="H61" s="1"/>
  <c r="G50"/>
  <c r="F50"/>
  <c r="F61" s="1"/>
  <c r="B42"/>
  <c r="A42"/>
  <c r="J41"/>
  <c r="I41"/>
  <c r="H41"/>
  <c r="G41"/>
  <c r="F41"/>
  <c r="B32"/>
  <c r="A32"/>
  <c r="J31"/>
  <c r="I31"/>
  <c r="H31"/>
  <c r="G31"/>
  <c r="F31"/>
  <c r="F42" s="1"/>
  <c r="B23"/>
  <c r="A23"/>
  <c r="B14"/>
  <c r="A14"/>
  <c r="G22"/>
  <c r="H22"/>
  <c r="I22"/>
  <c r="J22"/>
  <c r="F22"/>
  <c r="G13"/>
  <c r="H13"/>
  <c r="I13"/>
  <c r="J13"/>
  <c r="F13"/>
  <c r="L42" l="1"/>
  <c r="L118"/>
  <c r="L194"/>
  <c r="J42"/>
  <c r="F80"/>
  <c r="H99"/>
  <c r="I118"/>
  <c r="H42"/>
  <c r="J61"/>
  <c r="F99"/>
  <c r="H118"/>
  <c r="G175"/>
  <c r="I194"/>
  <c r="L175"/>
  <c r="G42"/>
  <c r="I42"/>
  <c r="I61"/>
  <c r="G99"/>
  <c r="I99"/>
  <c r="H137"/>
  <c r="J137"/>
  <c r="H156"/>
  <c r="J156"/>
  <c r="H175"/>
  <c r="J175"/>
  <c r="H194"/>
  <c r="J194"/>
  <c r="G80"/>
  <c r="I80"/>
  <c r="H80"/>
  <c r="G61"/>
  <c r="F118"/>
  <c r="F137"/>
  <c r="F156"/>
  <c r="F175"/>
  <c r="F194"/>
  <c r="I23"/>
  <c r="F23"/>
  <c r="J23"/>
  <c r="H23"/>
  <c r="G23"/>
  <c r="L195" l="1"/>
  <c r="J195"/>
  <c r="F195"/>
  <c r="H195"/>
  <c r="G195"/>
  <c r="I195"/>
</calcChain>
</file>

<file path=xl/sharedStrings.xml><?xml version="1.0" encoding="utf-8"?>
<sst xmlns="http://schemas.openxmlformats.org/spreadsheetml/2006/main" count="268" uniqueCount="85">
  <si>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</si>
  <si>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</si>
  <si>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</si>
  <si>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</si>
  <si>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</si>
  <si>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</si>
  <si>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</si>
  <si>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</si>
  <si>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</si>
  <si>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</si>
  <si>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</si>
  <si>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</si>
  <si>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</si>
  <si>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</si>
  <si>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</si>
  <si>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</si>
  <si>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</si>
  <si>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</si>
  <si>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</si>
  <si>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</si>
  <si>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</si>
  <si>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</si>
  <si>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</si>
  <si>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</si>
  <si>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</si>
  <si>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</si>
  <si>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</si>
  <si>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</si>
  <si>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</si>
  <si>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</si>
  <si>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</si>
  <si>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</si>
  <si>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</si>
  <si>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</si>
  <si>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</si>
  <si>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</si>
  <si>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</si>
  <si>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</si>
  <si>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</si>
  <si>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Устьянцевская СОШ</t>
  </si>
  <si>
    <t>директор</t>
  </si>
  <si>
    <t>Наурусов Т.М.</t>
  </si>
  <si>
    <t>Каша жидкая молочная пшенная</t>
  </si>
  <si>
    <t>54-24к</t>
  </si>
  <si>
    <t>Сыр твердых сортов</t>
  </si>
  <si>
    <t>54-1з</t>
  </si>
  <si>
    <t>Чай с лимоном и сахаром</t>
  </si>
  <si>
    <t>54-3гн</t>
  </si>
  <si>
    <t>Пшеничный</t>
  </si>
  <si>
    <t>пром.</t>
  </si>
  <si>
    <t>Яблоко</t>
  </si>
  <si>
    <t>Картофельное пюре</t>
  </si>
  <si>
    <t>54-11г</t>
  </si>
  <si>
    <t>54-18м</t>
  </si>
  <si>
    <t>Какао с молоком</t>
  </si>
  <si>
    <t>54-21гн</t>
  </si>
  <si>
    <t>Макароны отварные</t>
  </si>
  <si>
    <t>54-1г</t>
  </si>
  <si>
    <t>Курица отварная с маслом сливочным</t>
  </si>
  <si>
    <t>54-21м</t>
  </si>
  <si>
    <t>Чай с молоком и сахаром</t>
  </si>
  <si>
    <t>54-4гн</t>
  </si>
  <si>
    <t>Плов с курицей</t>
  </si>
  <si>
    <t>54-12м</t>
  </si>
  <si>
    <t>Кофейный напиток с молоком</t>
  </si>
  <si>
    <t>54-23гн</t>
  </si>
  <si>
    <t>Картофельное пюре с капустой тушеной</t>
  </si>
  <si>
    <t>Тефтели из говядины с рисом и соусом молочным натуральным</t>
  </si>
  <si>
    <t>54-16м</t>
  </si>
  <si>
    <t>Чай с сахаром</t>
  </si>
  <si>
    <t>54-2гн</t>
  </si>
  <si>
    <t>Каша гречневая рассыпчатая</t>
  </si>
  <si>
    <t>54-4г</t>
  </si>
  <si>
    <t>Биточек из говядины с соусом красным</t>
  </si>
  <si>
    <t>54-6м</t>
  </si>
  <si>
    <t>Рыба, припущенная в молоке (минтай)</t>
  </si>
  <si>
    <t>54-7р</t>
  </si>
  <si>
    <t>пром</t>
  </si>
  <si>
    <t>Мандарин</t>
  </si>
  <si>
    <t>Котлета из говядины с соусом красным основным</t>
  </si>
  <si>
    <t>Винегрет с растительным маслом</t>
  </si>
  <si>
    <t>54-16з</t>
  </si>
  <si>
    <t>Курица отварная с маслом</t>
  </si>
  <si>
    <t>Омлет натуральный</t>
  </si>
  <si>
    <t>54-1о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</si>
</sst>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8" sqref="E98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ht="13.8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8.3000000000000007</v>
      </c>
      <c r="H6" s="40">
        <v>10.1</v>
      </c>
      <c r="I6" s="40">
        <v>37.6</v>
      </c>
      <c r="J6" s="40">
        <v>274.89999999999998</v>
      </c>
      <c r="K6" s="41" t="s">
        <v>43</v>
      </c>
      <c r="L6" s="40">
        <v>22</v>
      </c>
    </row>
    <row r="7" spans="1:12" ht="14.4">
      <c r="A7" s="23"/>
      <c r="B7" s="15"/>
      <c r="C7" s="11"/>
      <c r="D7" s="6"/>
      <c r="E7" s="42" t="s">
        <v>44</v>
      </c>
      <c r="F7" s="43">
        <v>30</v>
      </c>
      <c r="G7" s="43">
        <v>7</v>
      </c>
      <c r="H7" s="43">
        <v>8</v>
      </c>
      <c r="I7" s="43">
        <v>0</v>
      </c>
      <c r="J7" s="43">
        <v>107.5</v>
      </c>
      <c r="K7" s="44" t="s">
        <v>45</v>
      </c>
      <c r="L7" s="43">
        <v>21</v>
      </c>
    </row>
    <row r="8" spans="1:12" ht="14.4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0.2</v>
      </c>
      <c r="H8" s="43">
        <v>0.1</v>
      </c>
      <c r="I8" s="43">
        <v>6.6</v>
      </c>
      <c r="J8" s="43">
        <v>27.9</v>
      </c>
      <c r="K8" s="44" t="s">
        <v>47</v>
      </c>
      <c r="L8" s="43">
        <v>4</v>
      </c>
    </row>
    <row r="9" spans="1:12" ht="14.4">
      <c r="A9" s="23"/>
      <c r="B9" s="15"/>
      <c r="C9" s="11"/>
      <c r="D9" s="7" t="s">
        <v>23</v>
      </c>
      <c r="E9" s="42" t="s">
        <v>48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49</v>
      </c>
      <c r="L9" s="43">
        <v>2</v>
      </c>
    </row>
    <row r="10" spans="1:12" ht="14.4">
      <c r="A10" s="23"/>
      <c r="B10" s="15"/>
      <c r="C10" s="11"/>
      <c r="D10" s="7" t="s">
        <v>24</v>
      </c>
      <c r="E10" s="42" t="s">
        <v>78</v>
      </c>
      <c r="F10" s="43">
        <v>100</v>
      </c>
      <c r="G10" s="43">
        <v>0.8</v>
      </c>
      <c r="H10" s="43">
        <v>0.2</v>
      </c>
      <c r="I10" s="43">
        <v>7.5</v>
      </c>
      <c r="J10" s="43">
        <v>35</v>
      </c>
      <c r="K10" s="44" t="s">
        <v>49</v>
      </c>
      <c r="L10" s="43">
        <v>35</v>
      </c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560</v>
      </c>
      <c r="G13" s="19">
        <f t="shared" ref="G13:J13" si="0">SUM(G6:G12)</f>
        <v>18.600000000000001</v>
      </c>
      <c r="H13" s="19">
        <f t="shared" si="0"/>
        <v>18.600000000000001</v>
      </c>
      <c r="I13" s="19">
        <f t="shared" si="0"/>
        <v>66.5</v>
      </c>
      <c r="J13" s="19">
        <f t="shared" si="0"/>
        <v>515.59999999999991</v>
      </c>
      <c r="K13" s="25"/>
      <c r="L13" s="19">
        <f t="shared" ref="L13" si="1">SUM(L6:L12)</f>
        <v>84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4"/>
      <c r="B22" s="17"/>
      <c r="C22" s="8"/>
      <c r="D22" s="18" t="s">
        <v>33</v>
      </c>
      <c r="E22" s="9"/>
      <c r="F22" s="19">
        <f>SUM(F14:F21)</f>
        <v>0</v>
      </c>
      <c r="G22" s="19">
        <f>SUM(G14:G21)</f>
        <v>0</v>
      </c>
      <c r="H22" s="19">
        <f>SUM(H14:H21)</f>
        <v>0</v>
      </c>
      <c r="I22" s="19">
        <f>SUM(I14:I21)</f>
        <v>0</v>
      </c>
      <c r="J22" s="19">
        <f>SUM(J14:J21)</f>
        <v>0</v>
      </c>
      <c r="K22" s="25"/>
      <c r="L22" s="19">
        <f>SUM(L14:L21)</f>
        <v>0</v>
      </c>
    </row>
    <row r="23" spans="1:12" ht="15" thickBot="1">
      <c r="A23" s="29">
        <f>A6</f>
        <v>1</v>
      </c>
      <c r="B23" s="30">
        <f>B6</f>
        <v>1</v>
      </c>
      <c r="C23" s="51" t="s">
        <v>4</v>
      </c>
      <c r="D23" s="52"/>
      <c r="E23" s="31"/>
      <c r="F23" s="32">
        <f>F13+F22</f>
        <v>560</v>
      </c>
      <c r="G23" s="32">
        <f>G13+G22</f>
        <v>18.600000000000001</v>
      </c>
      <c r="H23" s="32">
        <f>H13+H22</f>
        <v>18.600000000000001</v>
      </c>
      <c r="I23" s="32">
        <f>I13+I22</f>
        <v>66.5</v>
      </c>
      <c r="J23" s="32">
        <f>J13+J22</f>
        <v>515.59999999999991</v>
      </c>
      <c r="K23" s="32"/>
      <c r="L23" s="32">
        <f>L13+L22</f>
        <v>84</v>
      </c>
    </row>
    <row r="24" spans="1:12" ht="14.4">
      <c r="A24" s="14">
        <v>1</v>
      </c>
      <c r="B24" s="15">
        <v>2</v>
      </c>
      <c r="C24" s="22" t="s">
        <v>20</v>
      </c>
      <c r="D24" s="5" t="s">
        <v>21</v>
      </c>
      <c r="E24" s="39" t="s">
        <v>51</v>
      </c>
      <c r="F24" s="40">
        <v>150</v>
      </c>
      <c r="G24" s="40">
        <v>3.1</v>
      </c>
      <c r="H24" s="40">
        <v>5.3</v>
      </c>
      <c r="I24" s="40">
        <v>19.8</v>
      </c>
      <c r="J24" s="40">
        <v>139.4</v>
      </c>
      <c r="K24" s="41" t="s">
        <v>52</v>
      </c>
      <c r="L24" s="40">
        <v>19</v>
      </c>
    </row>
    <row r="25" spans="1:12" ht="14.4">
      <c r="A25" s="14"/>
      <c r="B25" s="15"/>
      <c r="C25" s="11"/>
      <c r="D25" s="6"/>
      <c r="E25" s="42" t="s">
        <v>79</v>
      </c>
      <c r="F25" s="43">
        <v>140</v>
      </c>
      <c r="G25" s="43">
        <v>18</v>
      </c>
      <c r="H25" s="43">
        <v>16.899999999999999</v>
      </c>
      <c r="I25" s="43">
        <v>29.3</v>
      </c>
      <c r="J25" s="43">
        <v>301</v>
      </c>
      <c r="K25" s="44" t="s">
        <v>53</v>
      </c>
      <c r="L25" s="43">
        <v>64</v>
      </c>
    </row>
    <row r="26" spans="1:12" ht="14.4">
      <c r="A26" s="14"/>
      <c r="B26" s="15"/>
      <c r="C26" s="11"/>
      <c r="D26" s="7" t="s">
        <v>22</v>
      </c>
      <c r="E26" s="42" t="s">
        <v>54</v>
      </c>
      <c r="F26" s="43">
        <v>200</v>
      </c>
      <c r="G26" s="43">
        <v>4.7</v>
      </c>
      <c r="H26" s="43">
        <v>3.5</v>
      </c>
      <c r="I26" s="43">
        <v>12.5</v>
      </c>
      <c r="J26" s="43">
        <v>100.4</v>
      </c>
      <c r="K26" s="44" t="s">
        <v>55</v>
      </c>
      <c r="L26" s="43">
        <v>19</v>
      </c>
    </row>
    <row r="27" spans="1:12" ht="14.4">
      <c r="A27" s="14"/>
      <c r="B27" s="15"/>
      <c r="C27" s="11"/>
      <c r="D27" s="7" t="s">
        <v>23</v>
      </c>
      <c r="E27" s="42" t="s">
        <v>48</v>
      </c>
      <c r="F27" s="43">
        <v>30</v>
      </c>
      <c r="G27" s="43">
        <v>2.2999999999999998</v>
      </c>
      <c r="H27" s="43">
        <v>0.2</v>
      </c>
      <c r="I27" s="43">
        <v>14.8</v>
      </c>
      <c r="J27" s="43">
        <v>70.3</v>
      </c>
      <c r="K27" s="44" t="s">
        <v>49</v>
      </c>
      <c r="L27" s="43">
        <v>2</v>
      </c>
    </row>
    <row r="28" spans="1:12" ht="14.4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6"/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6"/>
      <c r="B31" s="17"/>
      <c r="C31" s="8"/>
      <c r="D31" s="18" t="s">
        <v>33</v>
      </c>
      <c r="E31" s="9"/>
      <c r="F31" s="19">
        <f>SUM(F24:F30)</f>
        <v>520</v>
      </c>
      <c r="G31" s="19">
        <f t="shared" ref="G31" si="2">SUM(G24:G30)</f>
        <v>28.1</v>
      </c>
      <c r="H31" s="19">
        <f t="shared" ref="H31" si="3">SUM(H24:H30)</f>
        <v>25.9</v>
      </c>
      <c r="I31" s="19">
        <f t="shared" ref="I31" si="4">SUM(I24:I30)</f>
        <v>76.400000000000006</v>
      </c>
      <c r="J31" s="19">
        <f t="shared" ref="J31:L31" si="5">SUM(J24:J30)</f>
        <v>611.09999999999991</v>
      </c>
      <c r="K31" s="25"/>
      <c r="L31" s="19">
        <f t="shared" si="5"/>
        <v>104</v>
      </c>
    </row>
    <row r="32" spans="1:12" ht="14.4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2"/>
      <c r="F32" s="43"/>
      <c r="G32" s="43"/>
      <c r="H32" s="43"/>
      <c r="I32" s="43"/>
      <c r="J32" s="43"/>
      <c r="K32" s="44"/>
      <c r="L32" s="43"/>
    </row>
    <row r="33" spans="1:12" ht="14.4">
      <c r="A33" s="14"/>
      <c r="B33" s="15"/>
      <c r="C33" s="11"/>
      <c r="D33" s="7" t="s">
        <v>27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28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29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30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31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32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6"/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6"/>
      <c r="B41" s="17"/>
      <c r="C41" s="8"/>
      <c r="D41" s="18" t="s">
        <v>33</v>
      </c>
      <c r="E41" s="9"/>
      <c r="F41" s="19">
        <f>SUM(F32:F40)</f>
        <v>0</v>
      </c>
      <c r="G41" s="19">
        <f t="shared" ref="G41" si="6">SUM(G32:G40)</f>
        <v>0</v>
      </c>
      <c r="H41" s="19">
        <f t="shared" ref="H41" si="7">SUM(H32:H40)</f>
        <v>0</v>
      </c>
      <c r="I41" s="19">
        <f t="shared" ref="I41" si="8">SUM(I32:I40)</f>
        <v>0</v>
      </c>
      <c r="J41" s="19">
        <f t="shared" ref="J41:L41" si="9">SUM(J32:J40)</f>
        <v>0</v>
      </c>
      <c r="K41" s="25"/>
      <c r="L41" s="19">
        <f t="shared" si="9"/>
        <v>0</v>
      </c>
    </row>
    <row r="42" spans="1:12" ht="15.75" customHeight="1" thickBot="1">
      <c r="A42" s="33">
        <f>A24</f>
        <v>1</v>
      </c>
      <c r="B42" s="33">
        <f>B24</f>
        <v>2</v>
      </c>
      <c r="C42" s="51" t="s">
        <v>4</v>
      </c>
      <c r="D42" s="52"/>
      <c r="E42" s="31"/>
      <c r="F42" s="32">
        <f>F31+F41</f>
        <v>520</v>
      </c>
      <c r="G42" s="32">
        <f t="shared" ref="G42" si="10">G31+G41</f>
        <v>28.1</v>
      </c>
      <c r="H42" s="32">
        <f t="shared" ref="H42" si="11">H31+H41</f>
        <v>25.9</v>
      </c>
      <c r="I42" s="32">
        <f t="shared" ref="I42" si="12">I31+I41</f>
        <v>76.400000000000006</v>
      </c>
      <c r="J42" s="32">
        <f t="shared" ref="J42:L42" si="13">J31+J41</f>
        <v>611.09999999999991</v>
      </c>
      <c r="K42" s="32"/>
      <c r="L42" s="32">
        <f t="shared" si="13"/>
        <v>104</v>
      </c>
    </row>
    <row r="43" spans="1:12" ht="14.4">
      <c r="A43" s="20">
        <v>1</v>
      </c>
      <c r="B43" s="21">
        <v>3</v>
      </c>
      <c r="C43" s="22" t="s">
        <v>20</v>
      </c>
      <c r="D43" s="5" t="s">
        <v>21</v>
      </c>
      <c r="E43" s="39" t="s">
        <v>62</v>
      </c>
      <c r="F43" s="40">
        <v>200</v>
      </c>
      <c r="G43" s="40">
        <v>27.3</v>
      </c>
      <c r="H43" s="40">
        <v>6.5</v>
      </c>
      <c r="I43" s="40">
        <v>33.299999999999997</v>
      </c>
      <c r="J43" s="40">
        <v>300.60000000000002</v>
      </c>
      <c r="K43" s="41" t="s">
        <v>63</v>
      </c>
      <c r="L43" s="40">
        <v>60</v>
      </c>
    </row>
    <row r="44" spans="1:12" ht="14.4">
      <c r="A44" s="23"/>
      <c r="B44" s="15"/>
      <c r="C44" s="11"/>
      <c r="D44" s="6"/>
      <c r="E44" s="42"/>
      <c r="F44" s="43"/>
      <c r="G44" s="43"/>
      <c r="H44" s="43"/>
      <c r="I44" s="43"/>
      <c r="J44" s="43"/>
      <c r="K44" s="44"/>
      <c r="L44" s="43"/>
    </row>
    <row r="45" spans="1:12" ht="14.4">
      <c r="A45" s="23"/>
      <c r="B45" s="15"/>
      <c r="C45" s="11"/>
      <c r="D45" s="7" t="s">
        <v>22</v>
      </c>
      <c r="E45" s="42" t="s">
        <v>60</v>
      </c>
      <c r="F45" s="43">
        <v>200</v>
      </c>
      <c r="G45" s="43">
        <v>1.6</v>
      </c>
      <c r="H45" s="43">
        <v>1.1000000000000001</v>
      </c>
      <c r="I45" s="43">
        <v>8.6</v>
      </c>
      <c r="J45" s="43">
        <v>50.9</v>
      </c>
      <c r="K45" s="44" t="s">
        <v>61</v>
      </c>
      <c r="L45" s="43">
        <v>9</v>
      </c>
    </row>
    <row r="46" spans="1:12" ht="14.4">
      <c r="A46" s="23"/>
      <c r="B46" s="15"/>
      <c r="C46" s="11"/>
      <c r="D46" s="7" t="s">
        <v>23</v>
      </c>
      <c r="E46" s="42" t="s">
        <v>48</v>
      </c>
      <c r="F46" s="43">
        <v>60</v>
      </c>
      <c r="G46" s="43">
        <v>4.5999999999999996</v>
      </c>
      <c r="H46" s="43">
        <v>0.5</v>
      </c>
      <c r="I46" s="43">
        <v>29.5</v>
      </c>
      <c r="J46" s="43">
        <v>140.6</v>
      </c>
      <c r="K46" s="44" t="s">
        <v>49</v>
      </c>
      <c r="L46" s="43">
        <v>4</v>
      </c>
    </row>
    <row r="47" spans="1:12" ht="14.4">
      <c r="A47" s="23"/>
      <c r="B47" s="15"/>
      <c r="C47" s="11"/>
      <c r="D47" s="7" t="s">
        <v>24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6"/>
      <c r="E48" s="42" t="s">
        <v>80</v>
      </c>
      <c r="F48" s="43">
        <v>60</v>
      </c>
      <c r="G48" s="43">
        <v>0.7</v>
      </c>
      <c r="H48" s="43">
        <v>5.4</v>
      </c>
      <c r="I48" s="43">
        <v>4</v>
      </c>
      <c r="J48" s="43">
        <v>67.099999999999994</v>
      </c>
      <c r="K48" s="44" t="s">
        <v>81</v>
      </c>
      <c r="L48" s="43">
        <v>19</v>
      </c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4"/>
      <c r="B50" s="17"/>
      <c r="C50" s="8"/>
      <c r="D50" s="18" t="s">
        <v>33</v>
      </c>
      <c r="E50" s="9"/>
      <c r="F50" s="19">
        <f>SUM(F43:F49)</f>
        <v>520</v>
      </c>
      <c r="G50" s="19">
        <f t="shared" ref="G50" si="14">SUM(G43:G49)</f>
        <v>34.200000000000003</v>
      </c>
      <c r="H50" s="19">
        <f t="shared" ref="H50" si="15">SUM(H43:H49)</f>
        <v>13.5</v>
      </c>
      <c r="I50" s="19">
        <f t="shared" ref="I50" si="16">SUM(I43:I49)</f>
        <v>75.400000000000006</v>
      </c>
      <c r="J50" s="19">
        <f t="shared" ref="J50:L50" si="17">SUM(J43:J49)</f>
        <v>559.20000000000005</v>
      </c>
      <c r="K50" s="25"/>
      <c r="L50" s="19">
        <f t="shared" si="17"/>
        <v>92</v>
      </c>
    </row>
    <row r="51" spans="1:12" ht="14.4">
      <c r="A51" s="26">
        <f>A43</f>
        <v>1</v>
      </c>
      <c r="B51" s="13">
        <f>B43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4.4">
      <c r="A52" s="23"/>
      <c r="B52" s="15"/>
      <c r="C52" s="11"/>
      <c r="D52" s="7" t="s">
        <v>27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28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29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30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31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32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4"/>
      <c r="B60" s="17"/>
      <c r="C60" s="8"/>
      <c r="D60" s="18" t="s">
        <v>33</v>
      </c>
      <c r="E60" s="9"/>
      <c r="F60" s="19">
        <f>SUM(F51:F59)</f>
        <v>0</v>
      </c>
      <c r="G60" s="19">
        <f t="shared" ref="G60" si="18">SUM(G51:G59)</f>
        <v>0</v>
      </c>
      <c r="H60" s="19">
        <f t="shared" ref="H60" si="19">SUM(H51:H59)</f>
        <v>0</v>
      </c>
      <c r="I60" s="19">
        <f t="shared" ref="I60" si="20">SUM(I51:I59)</f>
        <v>0</v>
      </c>
      <c r="J60" s="19">
        <f t="shared" ref="J60:L60" si="21">SUM(J51:J59)</f>
        <v>0</v>
      </c>
      <c r="K60" s="25"/>
      <c r="L60" s="19">
        <f t="shared" si="21"/>
        <v>0</v>
      </c>
    </row>
    <row r="61" spans="1:12" ht="15.75" customHeight="1" thickBot="1">
      <c r="A61" s="29">
        <f>A43</f>
        <v>1</v>
      </c>
      <c r="B61" s="30">
        <f>B43</f>
        <v>3</v>
      </c>
      <c r="C61" s="51" t="s">
        <v>4</v>
      </c>
      <c r="D61" s="52"/>
      <c r="E61" s="31"/>
      <c r="F61" s="32">
        <f>F50+F60</f>
        <v>520</v>
      </c>
      <c r="G61" s="32">
        <f t="shared" ref="G61" si="22">G50+G60</f>
        <v>34.200000000000003</v>
      </c>
      <c r="H61" s="32">
        <f t="shared" ref="H61" si="23">H50+H60</f>
        <v>13.5</v>
      </c>
      <c r="I61" s="32">
        <f t="shared" ref="I61" si="24">I50+I60</f>
        <v>75.400000000000006</v>
      </c>
      <c r="J61" s="32">
        <f t="shared" ref="J61:L61" si="25">J50+J60</f>
        <v>559.20000000000005</v>
      </c>
      <c r="K61" s="32"/>
      <c r="L61" s="32">
        <f t="shared" si="25"/>
        <v>92</v>
      </c>
    </row>
    <row r="62" spans="1:12" ht="14.4">
      <c r="A62" s="20">
        <v>1</v>
      </c>
      <c r="B62" s="21">
        <v>4</v>
      </c>
      <c r="C62" s="22" t="s">
        <v>20</v>
      </c>
      <c r="D62" s="5" t="s">
        <v>21</v>
      </c>
      <c r="E62" s="39" t="s">
        <v>56</v>
      </c>
      <c r="F62" s="40">
        <v>150</v>
      </c>
      <c r="G62" s="40">
        <v>5.3</v>
      </c>
      <c r="H62" s="40">
        <v>4.9000000000000004</v>
      </c>
      <c r="I62" s="40">
        <v>32.799999999999997</v>
      </c>
      <c r="J62" s="40">
        <v>196.8</v>
      </c>
      <c r="K62" s="41" t="s">
        <v>57</v>
      </c>
      <c r="L62" s="40">
        <v>15</v>
      </c>
    </row>
    <row r="63" spans="1:12" ht="14.4">
      <c r="A63" s="23"/>
      <c r="B63" s="15"/>
      <c r="C63" s="11"/>
      <c r="D63" s="6"/>
      <c r="E63" s="42" t="s">
        <v>82</v>
      </c>
      <c r="F63" s="43">
        <v>100</v>
      </c>
      <c r="G63" s="43">
        <v>29</v>
      </c>
      <c r="H63" s="43">
        <v>9.5</v>
      </c>
      <c r="I63" s="43">
        <v>1.1000000000000001</v>
      </c>
      <c r="J63" s="43">
        <v>205.4</v>
      </c>
      <c r="K63" s="44" t="s">
        <v>59</v>
      </c>
      <c r="L63" s="43">
        <v>46</v>
      </c>
    </row>
    <row r="64" spans="1:12" ht="14.4">
      <c r="A64" s="23"/>
      <c r="B64" s="15"/>
      <c r="C64" s="11"/>
      <c r="D64" s="7" t="s">
        <v>22</v>
      </c>
      <c r="E64" s="42" t="s">
        <v>64</v>
      </c>
      <c r="F64" s="43">
        <v>200</v>
      </c>
      <c r="G64" s="43">
        <v>3.9</v>
      </c>
      <c r="H64" s="43">
        <v>2.9</v>
      </c>
      <c r="I64" s="43">
        <v>11.2</v>
      </c>
      <c r="J64" s="43">
        <v>86</v>
      </c>
      <c r="K64" s="44" t="s">
        <v>65</v>
      </c>
      <c r="L64" s="43">
        <v>13</v>
      </c>
    </row>
    <row r="65" spans="1:12" ht="14.4">
      <c r="A65" s="23"/>
      <c r="B65" s="15"/>
      <c r="C65" s="11"/>
      <c r="D65" s="7" t="s">
        <v>23</v>
      </c>
      <c r="E65" s="42" t="s">
        <v>48</v>
      </c>
      <c r="F65" s="43">
        <v>50</v>
      </c>
      <c r="G65" s="43">
        <v>3.8</v>
      </c>
      <c r="H65" s="43">
        <v>0.3</v>
      </c>
      <c r="I65" s="43">
        <v>24.7</v>
      </c>
      <c r="J65" s="43">
        <v>117.2</v>
      </c>
      <c r="K65" s="44" t="s">
        <v>49</v>
      </c>
      <c r="L65" s="43">
        <v>3.3</v>
      </c>
    </row>
    <row r="66" spans="1:12" ht="14.4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4"/>
      <c r="B69" s="17"/>
      <c r="C69" s="8"/>
      <c r="D69" s="18" t="s">
        <v>33</v>
      </c>
      <c r="E69" s="9"/>
      <c r="F69" s="19">
        <f>SUM(F62:F68)</f>
        <v>500</v>
      </c>
      <c r="G69" s="19">
        <f t="shared" ref="G69" si="26">SUM(G62:G68)</f>
        <v>41.999999999999993</v>
      </c>
      <c r="H69" s="19">
        <f t="shared" ref="H69" si="27">SUM(H62:H68)</f>
        <v>17.600000000000001</v>
      </c>
      <c r="I69" s="19">
        <f t="shared" ref="I69" si="28">SUM(I62:I68)</f>
        <v>69.8</v>
      </c>
      <c r="J69" s="19">
        <f t="shared" ref="J69:L69" si="29">SUM(J62:J68)</f>
        <v>605.40000000000009</v>
      </c>
      <c r="K69" s="25"/>
      <c r="L69" s="19">
        <f t="shared" si="29"/>
        <v>77.3</v>
      </c>
    </row>
    <row r="70" spans="1:12" ht="14.4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4.4">
      <c r="A71" s="23"/>
      <c r="B71" s="15"/>
      <c r="C71" s="11"/>
      <c r="D71" s="7" t="s">
        <v>27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28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29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30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31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32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4"/>
      <c r="B79" s="17"/>
      <c r="C79" s="8"/>
      <c r="D79" s="18" t="s">
        <v>33</v>
      </c>
      <c r="E79" s="9"/>
      <c r="F79" s="19">
        <f>SUM(F70:F78)</f>
        <v>0</v>
      </c>
      <c r="G79" s="19">
        <f t="shared" ref="G79" si="30">SUM(G70:G78)</f>
        <v>0</v>
      </c>
      <c r="H79" s="19">
        <f t="shared" ref="H79" si="31">SUM(H70:H78)</f>
        <v>0</v>
      </c>
      <c r="I79" s="19">
        <f t="shared" ref="I79" si="32">SUM(I70:I78)</f>
        <v>0</v>
      </c>
      <c r="J79" s="19">
        <f t="shared" ref="J79:L79" si="33">SUM(J70:J78)</f>
        <v>0</v>
      </c>
      <c r="K79" s="25"/>
      <c r="L79" s="19">
        <f t="shared" si="33"/>
        <v>0</v>
      </c>
    </row>
    <row r="80" spans="1:12" ht="15.75" customHeight="1" thickBot="1">
      <c r="A80" s="29">
        <f>A62</f>
        <v>1</v>
      </c>
      <c r="B80" s="30">
        <f>B62</f>
        <v>4</v>
      </c>
      <c r="C80" s="51" t="s">
        <v>4</v>
      </c>
      <c r="D80" s="52"/>
      <c r="E80" s="31"/>
      <c r="F80" s="32">
        <f>F69+F79</f>
        <v>500</v>
      </c>
      <c r="G80" s="32">
        <f t="shared" ref="G80" si="34">G69+G79</f>
        <v>41.999999999999993</v>
      </c>
      <c r="H80" s="32">
        <f t="shared" ref="H80" si="35">H69+H79</f>
        <v>17.600000000000001</v>
      </c>
      <c r="I80" s="32">
        <f t="shared" ref="I80" si="36">I69+I79</f>
        <v>69.8</v>
      </c>
      <c r="J80" s="32">
        <f t="shared" ref="J80:L80" si="37">J69+J79</f>
        <v>605.40000000000009</v>
      </c>
      <c r="K80" s="32"/>
      <c r="L80" s="32">
        <f t="shared" si="37"/>
        <v>77.3</v>
      </c>
    </row>
    <row r="81" spans="1:12" ht="14.4">
      <c r="A81" s="20">
        <v>1</v>
      </c>
      <c r="B81" s="21">
        <v>5</v>
      </c>
      <c r="C81" s="22" t="s">
        <v>20</v>
      </c>
      <c r="D81" s="5" t="s">
        <v>21</v>
      </c>
      <c r="E81" s="39" t="s">
        <v>66</v>
      </c>
      <c r="F81" s="40">
        <v>150</v>
      </c>
      <c r="G81" s="40">
        <v>3.3</v>
      </c>
      <c r="H81" s="40">
        <v>5</v>
      </c>
      <c r="I81" s="40">
        <v>17.2</v>
      </c>
      <c r="J81" s="40">
        <v>126.5</v>
      </c>
      <c r="K81" s="41" t="s">
        <v>52</v>
      </c>
      <c r="L81" s="40">
        <v>37</v>
      </c>
    </row>
    <row r="82" spans="1:12" ht="26.4">
      <c r="A82" s="23"/>
      <c r="B82" s="15"/>
      <c r="C82" s="11"/>
      <c r="D82" s="6"/>
      <c r="E82" s="42" t="s">
        <v>67</v>
      </c>
      <c r="F82" s="43">
        <v>120</v>
      </c>
      <c r="G82" s="43">
        <v>14.1</v>
      </c>
      <c r="H82" s="43">
        <v>15.1</v>
      </c>
      <c r="I82" s="43">
        <v>10.199999999999999</v>
      </c>
      <c r="J82" s="43">
        <v>235.4</v>
      </c>
      <c r="K82" s="44" t="s">
        <v>68</v>
      </c>
      <c r="L82" s="43">
        <v>50</v>
      </c>
    </row>
    <row r="83" spans="1:12" ht="14.4">
      <c r="A83" s="23"/>
      <c r="B83" s="15"/>
      <c r="C83" s="11"/>
      <c r="D83" s="7" t="s">
        <v>22</v>
      </c>
      <c r="E83" s="42" t="s">
        <v>69</v>
      </c>
      <c r="F83" s="43">
        <v>200</v>
      </c>
      <c r="G83" s="43">
        <v>0.1</v>
      </c>
      <c r="H83" s="43">
        <v>0</v>
      </c>
      <c r="I83" s="43">
        <v>5.2</v>
      </c>
      <c r="J83" s="43">
        <v>21.4</v>
      </c>
      <c r="K83" s="44" t="s">
        <v>70</v>
      </c>
      <c r="L83" s="43">
        <v>4</v>
      </c>
    </row>
    <row r="84" spans="1:12" ht="14.4">
      <c r="A84" s="23"/>
      <c r="B84" s="15"/>
      <c r="C84" s="11"/>
      <c r="D84" s="7" t="s">
        <v>23</v>
      </c>
      <c r="E84" s="42" t="s">
        <v>48</v>
      </c>
      <c r="F84" s="43">
        <v>40</v>
      </c>
      <c r="G84" s="43">
        <v>3</v>
      </c>
      <c r="H84" s="43">
        <v>0.3</v>
      </c>
      <c r="I84" s="43">
        <v>19.7</v>
      </c>
      <c r="J84" s="43">
        <v>93.8</v>
      </c>
      <c r="K84" s="44" t="s">
        <v>49</v>
      </c>
      <c r="L84" s="43">
        <v>2.7</v>
      </c>
    </row>
    <row r="85" spans="1:12" ht="14.4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4"/>
      <c r="B88" s="17"/>
      <c r="C88" s="8"/>
      <c r="D88" s="18" t="s">
        <v>33</v>
      </c>
      <c r="E88" s="9"/>
      <c r="F88" s="19">
        <f>SUM(F81:F87)</f>
        <v>510</v>
      </c>
      <c r="G88" s="19">
        <f t="shared" ref="G88" si="38">SUM(G81:G87)</f>
        <v>20.5</v>
      </c>
      <c r="H88" s="19">
        <f t="shared" ref="H88" si="39">SUM(H81:H87)</f>
        <v>20.400000000000002</v>
      </c>
      <c r="I88" s="19">
        <f t="shared" ref="I88" si="40">SUM(I81:I87)</f>
        <v>52.3</v>
      </c>
      <c r="J88" s="19">
        <f t="shared" ref="J88:L88" si="41">SUM(J81:J87)</f>
        <v>477.09999999999997</v>
      </c>
      <c r="K88" s="25"/>
      <c r="L88" s="19">
        <f t="shared" si="41"/>
        <v>93.7</v>
      </c>
    </row>
    <row r="89" spans="1:12" ht="14.4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4.4">
      <c r="A90" s="23"/>
      <c r="B90" s="15"/>
      <c r="C90" s="11"/>
      <c r="D90" s="7" t="s">
        <v>27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28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29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30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31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32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4"/>
      <c r="B98" s="17"/>
      <c r="C98" s="8"/>
      <c r="D98" s="18" t="s">
        <v>33</v>
      </c>
      <c r="E98" s="9"/>
      <c r="F98" s="19">
        <f>SUM(F89:F97)</f>
        <v>0</v>
      </c>
      <c r="G98" s="19">
        <f t="shared" ref="G98" si="42">SUM(G89:G97)</f>
        <v>0</v>
      </c>
      <c r="H98" s="19">
        <f t="shared" ref="H98" si="43">SUM(H89:H97)</f>
        <v>0</v>
      </c>
      <c r="I98" s="19">
        <f t="shared" ref="I98" si="44">SUM(I89:I97)</f>
        <v>0</v>
      </c>
      <c r="J98" s="19">
        <f t="shared" ref="J98:L98" si="45">SUM(J89:J97)</f>
        <v>0</v>
      </c>
      <c r="K98" s="25"/>
      <c r="L98" s="19">
        <f t="shared" si="45"/>
        <v>0</v>
      </c>
    </row>
    <row r="99" spans="1:12" ht="15.75" customHeight="1" thickBot="1">
      <c r="A99" s="29">
        <f>A81</f>
        <v>1</v>
      </c>
      <c r="B99" s="30">
        <f>B81</f>
        <v>5</v>
      </c>
      <c r="C99" s="51" t="s">
        <v>4</v>
      </c>
      <c r="D99" s="52"/>
      <c r="E99" s="31"/>
      <c r="F99" s="32">
        <f>F88+F98</f>
        <v>510</v>
      </c>
      <c r="G99" s="32">
        <f t="shared" ref="G99" si="46">G88+G98</f>
        <v>20.5</v>
      </c>
      <c r="H99" s="32">
        <f t="shared" ref="H99" si="47">H88+H98</f>
        <v>20.400000000000002</v>
      </c>
      <c r="I99" s="32">
        <f t="shared" ref="I99" si="48">I88+I98</f>
        <v>52.3</v>
      </c>
      <c r="J99" s="32">
        <f t="shared" ref="J99:L99" si="49">J88+J98</f>
        <v>477.09999999999997</v>
      </c>
      <c r="K99" s="32"/>
      <c r="L99" s="32">
        <f t="shared" si="49"/>
        <v>93.7</v>
      </c>
    </row>
    <row r="100" spans="1:12" ht="14.4">
      <c r="A100" s="20">
        <v>2</v>
      </c>
      <c r="B100" s="21">
        <v>1</v>
      </c>
      <c r="C100" s="22" t="s">
        <v>20</v>
      </c>
      <c r="D100" s="5" t="s">
        <v>21</v>
      </c>
      <c r="E100" s="39" t="s">
        <v>71</v>
      </c>
      <c r="F100" s="40">
        <v>150</v>
      </c>
      <c r="G100" s="40">
        <v>8.1999999999999993</v>
      </c>
      <c r="H100" s="40">
        <v>6.3</v>
      </c>
      <c r="I100" s="40">
        <v>35.9</v>
      </c>
      <c r="J100" s="40">
        <v>233.7</v>
      </c>
      <c r="K100" s="41" t="s">
        <v>72</v>
      </c>
      <c r="L100" s="40">
        <v>14</v>
      </c>
    </row>
    <row r="101" spans="1:12" ht="14.4">
      <c r="A101" s="23"/>
      <c r="B101" s="15"/>
      <c r="C101" s="11"/>
      <c r="D101" s="6"/>
      <c r="E101" s="42" t="s">
        <v>73</v>
      </c>
      <c r="F101" s="43">
        <v>120</v>
      </c>
      <c r="G101" s="43">
        <v>17.399999999999999</v>
      </c>
      <c r="H101" s="43">
        <v>16.399999999999999</v>
      </c>
      <c r="I101" s="43">
        <v>17.5</v>
      </c>
      <c r="J101" s="43">
        <v>286.89999999999998</v>
      </c>
      <c r="K101" s="44" t="s">
        <v>74</v>
      </c>
      <c r="L101" s="43">
        <v>64</v>
      </c>
    </row>
    <row r="102" spans="1:12" ht="14.4">
      <c r="A102" s="23"/>
      <c r="B102" s="15"/>
      <c r="C102" s="11"/>
      <c r="D102" s="7" t="s">
        <v>22</v>
      </c>
      <c r="E102" s="42" t="s">
        <v>69</v>
      </c>
      <c r="F102" s="43">
        <v>200</v>
      </c>
      <c r="G102" s="43">
        <v>0.2</v>
      </c>
      <c r="H102" s="43">
        <v>0</v>
      </c>
      <c r="I102" s="43">
        <v>6.4</v>
      </c>
      <c r="J102" s="43">
        <v>26.8</v>
      </c>
      <c r="K102" s="44" t="s">
        <v>70</v>
      </c>
      <c r="L102" s="43">
        <v>3.5</v>
      </c>
    </row>
    <row r="103" spans="1:12" ht="14.4">
      <c r="A103" s="23"/>
      <c r="B103" s="15"/>
      <c r="C103" s="11"/>
      <c r="D103" s="7" t="s">
        <v>23</v>
      </c>
      <c r="E103" s="42" t="s">
        <v>48</v>
      </c>
      <c r="F103" s="43">
        <v>30</v>
      </c>
      <c r="G103" s="43">
        <v>2.2999999999999998</v>
      </c>
      <c r="H103" s="43">
        <v>0.2</v>
      </c>
      <c r="I103" s="43">
        <v>14.8</v>
      </c>
      <c r="J103" s="43">
        <v>70.3</v>
      </c>
      <c r="K103" s="44" t="s">
        <v>49</v>
      </c>
      <c r="L103" s="43">
        <v>2</v>
      </c>
    </row>
    <row r="104" spans="1:12" ht="14.4">
      <c r="A104" s="23"/>
      <c r="B104" s="15"/>
      <c r="C104" s="11"/>
      <c r="D104" s="7" t="s">
        <v>24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4"/>
      <c r="B107" s="17"/>
      <c r="C107" s="8"/>
      <c r="D107" s="18" t="s">
        <v>33</v>
      </c>
      <c r="E107" s="9"/>
      <c r="F107" s="19">
        <f>SUM(F100:F106)</f>
        <v>500</v>
      </c>
      <c r="G107" s="19">
        <f t="shared" ref="G107:J107" si="50">SUM(G100:G106)</f>
        <v>28.099999999999998</v>
      </c>
      <c r="H107" s="19">
        <f t="shared" si="50"/>
        <v>22.9</v>
      </c>
      <c r="I107" s="19">
        <f t="shared" si="50"/>
        <v>74.599999999999994</v>
      </c>
      <c r="J107" s="19">
        <f t="shared" si="50"/>
        <v>617.69999999999982</v>
      </c>
      <c r="K107" s="25"/>
      <c r="L107" s="19">
        <f t="shared" ref="L107" si="51">SUM(L100:L106)</f>
        <v>83.5</v>
      </c>
    </row>
    <row r="108" spans="1:12" ht="14.4">
      <c r="A108" s="26">
        <f>A100</f>
        <v>2</v>
      </c>
      <c r="B108" s="13">
        <f>B100</f>
        <v>1</v>
      </c>
      <c r="C108" s="10" t="s">
        <v>25</v>
      </c>
      <c r="D108" s="7" t="s">
        <v>26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>
      <c r="A109" s="23"/>
      <c r="B109" s="15"/>
      <c r="C109" s="11"/>
      <c r="D109" s="7" t="s">
        <v>27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28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29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30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31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32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4"/>
      <c r="B117" s="17"/>
      <c r="C117" s="8"/>
      <c r="D117" s="18" t="s">
        <v>33</v>
      </c>
      <c r="E117" s="9"/>
      <c r="F117" s="19">
        <f>SUM(F108:F116)</f>
        <v>0</v>
      </c>
      <c r="G117" s="19">
        <f t="shared" ref="G117:J117" si="52">SUM(G108:G116)</f>
        <v>0</v>
      </c>
      <c r="H117" s="19">
        <f t="shared" si="52"/>
        <v>0</v>
      </c>
      <c r="I117" s="19">
        <f t="shared" si="52"/>
        <v>0</v>
      </c>
      <c r="J117" s="19">
        <f t="shared" si="52"/>
        <v>0</v>
      </c>
      <c r="K117" s="25"/>
      <c r="L117" s="19">
        <f t="shared" ref="L117" si="53">SUM(L108:L116)</f>
        <v>0</v>
      </c>
    </row>
    <row r="118" spans="1:12" ht="15" thickBot="1">
      <c r="A118" s="29">
        <f>A100</f>
        <v>2</v>
      </c>
      <c r="B118" s="30">
        <f>B100</f>
        <v>1</v>
      </c>
      <c r="C118" s="51" t="s">
        <v>4</v>
      </c>
      <c r="D118" s="52"/>
      <c r="E118" s="31"/>
      <c r="F118" s="32">
        <f>F107+F117</f>
        <v>500</v>
      </c>
      <c r="G118" s="32">
        <f t="shared" ref="G118" si="54">G107+G117</f>
        <v>28.099999999999998</v>
      </c>
      <c r="H118" s="32">
        <f t="shared" ref="H118" si="55">H107+H117</f>
        <v>22.9</v>
      </c>
      <c r="I118" s="32">
        <f t="shared" ref="I118" si="56">I107+I117</f>
        <v>74.599999999999994</v>
      </c>
      <c r="J118" s="32">
        <f t="shared" ref="J118:L118" si="57">J107+J117</f>
        <v>617.69999999999982</v>
      </c>
      <c r="K118" s="32"/>
      <c r="L118" s="32">
        <f t="shared" si="57"/>
        <v>83.5</v>
      </c>
    </row>
    <row r="119" spans="1:12" ht="14.4">
      <c r="A119" s="14">
        <v>2</v>
      </c>
      <c r="B119" s="15">
        <v>2</v>
      </c>
      <c r="C119" s="22" t="s">
        <v>20</v>
      </c>
      <c r="D119" s="5" t="s">
        <v>21</v>
      </c>
      <c r="E119" s="39" t="s">
        <v>51</v>
      </c>
      <c r="F119" s="40">
        <v>150</v>
      </c>
      <c r="G119" s="40">
        <v>3.1</v>
      </c>
      <c r="H119" s="40">
        <v>5.3</v>
      </c>
      <c r="I119" s="40">
        <v>19.8</v>
      </c>
      <c r="J119" s="40">
        <v>139.4</v>
      </c>
      <c r="K119" s="41" t="s">
        <v>52</v>
      </c>
      <c r="L119" s="40">
        <v>19</v>
      </c>
    </row>
    <row r="120" spans="1:12" ht="14.4">
      <c r="A120" s="14"/>
      <c r="B120" s="15"/>
      <c r="C120" s="11"/>
      <c r="D120" s="6"/>
      <c r="E120" s="42" t="s">
        <v>75</v>
      </c>
      <c r="F120" s="43">
        <v>90</v>
      </c>
      <c r="G120" s="43">
        <v>11.8</v>
      </c>
      <c r="H120" s="43">
        <v>6.8</v>
      </c>
      <c r="I120" s="43">
        <v>2.6</v>
      </c>
      <c r="J120" s="43">
        <v>118.5</v>
      </c>
      <c r="K120" s="44" t="s">
        <v>76</v>
      </c>
      <c r="L120" s="43">
        <v>37</v>
      </c>
    </row>
    <row r="121" spans="1:12" ht="14.4">
      <c r="A121" s="14"/>
      <c r="B121" s="15"/>
      <c r="C121" s="11"/>
      <c r="D121" s="7" t="s">
        <v>22</v>
      </c>
      <c r="E121" s="42" t="s">
        <v>54</v>
      </c>
      <c r="F121" s="43">
        <v>200</v>
      </c>
      <c r="G121" s="43">
        <v>4.7</v>
      </c>
      <c r="H121" s="43">
        <v>3.5</v>
      </c>
      <c r="I121" s="43">
        <v>12.5</v>
      </c>
      <c r="J121" s="43">
        <v>100.4</v>
      </c>
      <c r="K121" s="44" t="s">
        <v>55</v>
      </c>
      <c r="L121" s="43">
        <v>18</v>
      </c>
    </row>
    <row r="122" spans="1:12" ht="14.4">
      <c r="A122" s="14"/>
      <c r="B122" s="15"/>
      <c r="C122" s="11"/>
      <c r="D122" s="7" t="s">
        <v>23</v>
      </c>
      <c r="E122" s="42" t="s">
        <v>48</v>
      </c>
      <c r="F122" s="43">
        <v>60</v>
      </c>
      <c r="G122" s="43">
        <v>4.5999999999999996</v>
      </c>
      <c r="H122" s="43">
        <v>0.4</v>
      </c>
      <c r="I122" s="43">
        <v>29.6</v>
      </c>
      <c r="J122" s="43">
        <v>140.6</v>
      </c>
      <c r="K122" s="44" t="s">
        <v>49</v>
      </c>
      <c r="L122" s="43">
        <v>4</v>
      </c>
    </row>
    <row r="123" spans="1:12" ht="14.4">
      <c r="A123" s="14"/>
      <c r="B123" s="15"/>
      <c r="C123" s="11"/>
      <c r="D123" s="7" t="s">
        <v>24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6"/>
      <c r="B126" s="17"/>
      <c r="C126" s="8"/>
      <c r="D126" s="18" t="s">
        <v>33</v>
      </c>
      <c r="E126" s="9"/>
      <c r="F126" s="19">
        <f>SUM(F119:F125)</f>
        <v>500</v>
      </c>
      <c r="G126" s="19">
        <f t="shared" ref="G126:J126" si="58">SUM(G119:G125)</f>
        <v>24.200000000000003</v>
      </c>
      <c r="H126" s="19">
        <f t="shared" si="58"/>
        <v>16</v>
      </c>
      <c r="I126" s="19">
        <f t="shared" si="58"/>
        <v>64.5</v>
      </c>
      <c r="J126" s="19">
        <f t="shared" si="58"/>
        <v>498.9</v>
      </c>
      <c r="K126" s="25"/>
      <c r="L126" s="19">
        <f t="shared" ref="L126" si="59">SUM(L119:L125)</f>
        <v>78</v>
      </c>
    </row>
    <row r="127" spans="1:12" ht="14.4">
      <c r="A127" s="13">
        <f>A119</f>
        <v>2</v>
      </c>
      <c r="B127" s="13">
        <f>B119</f>
        <v>2</v>
      </c>
      <c r="C127" s="10" t="s">
        <v>25</v>
      </c>
      <c r="D127" s="7" t="s">
        <v>26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>
      <c r="A128" s="14"/>
      <c r="B128" s="15"/>
      <c r="C128" s="11"/>
      <c r="D128" s="7" t="s">
        <v>27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28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29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30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31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32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6"/>
      <c r="B136" s="17"/>
      <c r="C136" s="8"/>
      <c r="D136" s="18" t="s">
        <v>33</v>
      </c>
      <c r="E136" s="9"/>
      <c r="F136" s="19">
        <f>SUM(F127:F135)</f>
        <v>0</v>
      </c>
      <c r="G136" s="19">
        <f t="shared" ref="G136:J136" si="60">SUM(G127:G135)</f>
        <v>0</v>
      </c>
      <c r="H136" s="19">
        <f t="shared" si="60"/>
        <v>0</v>
      </c>
      <c r="I136" s="19">
        <f t="shared" si="60"/>
        <v>0</v>
      </c>
      <c r="J136" s="19">
        <f t="shared" si="60"/>
        <v>0</v>
      </c>
      <c r="K136" s="25"/>
      <c r="L136" s="19">
        <f t="shared" ref="L136" si="61">SUM(L127:L135)</f>
        <v>0</v>
      </c>
    </row>
    <row r="137" spans="1:12" ht="15" thickBot="1">
      <c r="A137" s="33">
        <f>A119</f>
        <v>2</v>
      </c>
      <c r="B137" s="33">
        <f>B119</f>
        <v>2</v>
      </c>
      <c r="C137" s="51" t="s">
        <v>4</v>
      </c>
      <c r="D137" s="52"/>
      <c r="E137" s="31"/>
      <c r="F137" s="32">
        <f>F126+F136</f>
        <v>500</v>
      </c>
      <c r="G137" s="32">
        <f t="shared" ref="G137" si="62">G126+G136</f>
        <v>24.200000000000003</v>
      </c>
      <c r="H137" s="32">
        <f t="shared" ref="H137" si="63">H126+H136</f>
        <v>16</v>
      </c>
      <c r="I137" s="32">
        <f t="shared" ref="I137" si="64">I126+I136</f>
        <v>64.5</v>
      </c>
      <c r="J137" s="32">
        <f t="shared" ref="J137:L137" si="65">J126+J136</f>
        <v>498.9</v>
      </c>
      <c r="K137" s="32"/>
      <c r="L137" s="32">
        <f t="shared" si="65"/>
        <v>78</v>
      </c>
    </row>
    <row r="138" spans="1:12" ht="14.4">
      <c r="A138" s="20">
        <v>2</v>
      </c>
      <c r="B138" s="21">
        <v>3</v>
      </c>
      <c r="C138" s="22" t="s">
        <v>20</v>
      </c>
      <c r="D138" s="5" t="s">
        <v>21</v>
      </c>
      <c r="E138" s="39" t="s">
        <v>56</v>
      </c>
      <c r="F138" s="40">
        <v>150</v>
      </c>
      <c r="G138" s="40">
        <v>5.3</v>
      </c>
      <c r="H138" s="40">
        <v>4.9000000000000004</v>
      </c>
      <c r="I138" s="40">
        <v>32.799999999999997</v>
      </c>
      <c r="J138" s="40">
        <v>196.8</v>
      </c>
      <c r="K138" s="41" t="s">
        <v>57</v>
      </c>
      <c r="L138" s="40">
        <v>13</v>
      </c>
    </row>
    <row r="139" spans="1:12" ht="14.4">
      <c r="A139" s="23"/>
      <c r="B139" s="15"/>
      <c r="C139" s="11"/>
      <c r="D139" s="6"/>
      <c r="E139" s="42" t="s">
        <v>58</v>
      </c>
      <c r="F139" s="43">
        <v>100</v>
      </c>
      <c r="G139" s="43">
        <v>29</v>
      </c>
      <c r="H139" s="43">
        <v>9.5</v>
      </c>
      <c r="I139" s="43">
        <v>1.1000000000000001</v>
      </c>
      <c r="J139" s="43">
        <v>205.4</v>
      </c>
      <c r="K139" s="44" t="s">
        <v>59</v>
      </c>
      <c r="L139" s="43">
        <v>45</v>
      </c>
    </row>
    <row r="140" spans="1:12" ht="14.4">
      <c r="A140" s="23"/>
      <c r="B140" s="15"/>
      <c r="C140" s="11"/>
      <c r="D140" s="7" t="s">
        <v>22</v>
      </c>
      <c r="E140" s="42" t="s">
        <v>60</v>
      </c>
      <c r="F140" s="43">
        <v>200</v>
      </c>
      <c r="G140" s="43">
        <v>1.6</v>
      </c>
      <c r="H140" s="43">
        <v>1.1000000000000001</v>
      </c>
      <c r="I140" s="43">
        <v>8.6</v>
      </c>
      <c r="J140" s="43">
        <v>50.2</v>
      </c>
      <c r="K140" s="44" t="s">
        <v>61</v>
      </c>
      <c r="L140" s="43">
        <v>5</v>
      </c>
    </row>
    <row r="141" spans="1:12" ht="15.75" customHeight="1">
      <c r="A141" s="23"/>
      <c r="B141" s="15"/>
      <c r="C141" s="11"/>
      <c r="D141" s="7" t="s">
        <v>23</v>
      </c>
      <c r="E141" s="42" t="s">
        <v>48</v>
      </c>
      <c r="F141" s="43">
        <v>60</v>
      </c>
      <c r="G141" s="43">
        <v>4.5999999999999996</v>
      </c>
      <c r="H141" s="43">
        <v>0.5</v>
      </c>
      <c r="I141" s="43">
        <v>29.5</v>
      </c>
      <c r="J141" s="43">
        <v>140.6</v>
      </c>
      <c r="K141" s="44" t="s">
        <v>49</v>
      </c>
      <c r="L141" s="43">
        <v>4</v>
      </c>
    </row>
    <row r="142" spans="1:12" ht="15" thickBot="1">
      <c r="A142" s="23"/>
      <c r="B142" s="15"/>
      <c r="C142" s="11"/>
      <c r="D142" s="7" t="s">
        <v>24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6"/>
      <c r="E143" s="39"/>
      <c r="F143" s="40"/>
      <c r="G143" s="40"/>
      <c r="H143" s="40"/>
      <c r="I143" s="40"/>
      <c r="J143" s="40"/>
      <c r="K143" s="41"/>
      <c r="L143" s="40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4"/>
      <c r="B145" s="17"/>
      <c r="C145" s="8"/>
      <c r="D145" s="18" t="s">
        <v>33</v>
      </c>
      <c r="E145" s="9"/>
      <c r="F145" s="19">
        <f>SUM(F138:F144)</f>
        <v>510</v>
      </c>
      <c r="G145" s="19">
        <f t="shared" ref="G145:J145" si="66">SUM(G138:G144)</f>
        <v>40.5</v>
      </c>
      <c r="H145" s="19">
        <f t="shared" si="66"/>
        <v>16</v>
      </c>
      <c r="I145" s="19">
        <f t="shared" si="66"/>
        <v>72</v>
      </c>
      <c r="J145" s="19">
        <f t="shared" si="66"/>
        <v>593</v>
      </c>
      <c r="K145" s="25"/>
      <c r="L145" s="19">
        <f t="shared" ref="L145" si="67">SUM(L138:L144)</f>
        <v>67</v>
      </c>
    </row>
    <row r="146" spans="1:12" ht="14.4">
      <c r="A146" s="26">
        <f>A138</f>
        <v>2</v>
      </c>
      <c r="B146" s="13">
        <f>B138</f>
        <v>3</v>
      </c>
      <c r="C146" s="10" t="s">
        <v>25</v>
      </c>
      <c r="D146" s="7" t="s">
        <v>26</v>
      </c>
      <c r="E146" s="42"/>
      <c r="F146" s="43"/>
      <c r="G146" s="43"/>
      <c r="H146" s="43"/>
      <c r="I146" s="43"/>
      <c r="J146" s="43"/>
      <c r="K146" s="44"/>
      <c r="L146" s="43"/>
    </row>
    <row r="147" spans="1:12" ht="14.4">
      <c r="A147" s="23"/>
      <c r="B147" s="15"/>
      <c r="C147" s="11"/>
      <c r="D147" s="7" t="s">
        <v>27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28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29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30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31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32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4"/>
      <c r="B155" s="17"/>
      <c r="C155" s="8"/>
      <c r="D155" s="18" t="s">
        <v>33</v>
      </c>
      <c r="E155" s="9"/>
      <c r="F155" s="19">
        <f>SUM(F146:F154)</f>
        <v>0</v>
      </c>
      <c r="G155" s="19">
        <f t="shared" ref="G155:J155" si="68">SUM(G146:G154)</f>
        <v>0</v>
      </c>
      <c r="H155" s="19">
        <f t="shared" si="68"/>
        <v>0</v>
      </c>
      <c r="I155" s="19">
        <f t="shared" si="68"/>
        <v>0</v>
      </c>
      <c r="J155" s="19">
        <f t="shared" si="68"/>
        <v>0</v>
      </c>
      <c r="K155" s="25"/>
      <c r="L155" s="19">
        <f t="shared" ref="L155" si="69">SUM(L146:L154)</f>
        <v>0</v>
      </c>
    </row>
    <row r="156" spans="1:12" ht="15" thickBot="1">
      <c r="A156" s="29">
        <f>A138</f>
        <v>2</v>
      </c>
      <c r="B156" s="30">
        <f>B138</f>
        <v>3</v>
      </c>
      <c r="C156" s="51" t="s">
        <v>4</v>
      </c>
      <c r="D156" s="52"/>
      <c r="E156" s="31"/>
      <c r="F156" s="32">
        <f>F145+F155</f>
        <v>510</v>
      </c>
      <c r="G156" s="32">
        <f t="shared" ref="G156" si="70">G145+G155</f>
        <v>40.5</v>
      </c>
      <c r="H156" s="32">
        <f t="shared" ref="H156" si="71">H145+H155</f>
        <v>16</v>
      </c>
      <c r="I156" s="32">
        <f t="shared" ref="I156" si="72">I145+I155</f>
        <v>72</v>
      </c>
      <c r="J156" s="32">
        <f t="shared" ref="J156:L156" si="73">J145+J155</f>
        <v>593</v>
      </c>
      <c r="K156" s="32"/>
      <c r="L156" s="32">
        <f t="shared" si="73"/>
        <v>67</v>
      </c>
    </row>
    <row r="157" spans="1:12" ht="14.4">
      <c r="A157" s="20">
        <v>2</v>
      </c>
      <c r="B157" s="21">
        <v>4</v>
      </c>
      <c r="C157" s="22" t="s">
        <v>20</v>
      </c>
      <c r="D157" s="5" t="s">
        <v>21</v>
      </c>
      <c r="E157" s="39" t="s">
        <v>62</v>
      </c>
      <c r="F157" s="40">
        <v>200</v>
      </c>
      <c r="G157" s="40">
        <v>27.2</v>
      </c>
      <c r="H157" s="40">
        <v>8.1</v>
      </c>
      <c r="I157" s="40">
        <v>33.200000000000003</v>
      </c>
      <c r="J157" s="40">
        <v>314.60000000000002</v>
      </c>
      <c r="K157" s="41" t="s">
        <v>63</v>
      </c>
      <c r="L157" s="40">
        <v>60</v>
      </c>
    </row>
    <row r="158" spans="1:12" ht="14.4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4.4">
      <c r="A159" s="23"/>
      <c r="B159" s="15"/>
      <c r="C159" s="11"/>
      <c r="D159" s="7" t="s">
        <v>22</v>
      </c>
      <c r="E159" s="42" t="s">
        <v>64</v>
      </c>
      <c r="F159" s="43">
        <v>200</v>
      </c>
      <c r="G159" s="43">
        <v>3.9</v>
      </c>
      <c r="H159" s="43">
        <v>2.9</v>
      </c>
      <c r="I159" s="43">
        <v>11.2</v>
      </c>
      <c r="J159" s="43">
        <v>86</v>
      </c>
      <c r="K159" s="44" t="s">
        <v>65</v>
      </c>
      <c r="L159" s="43">
        <v>15</v>
      </c>
    </row>
    <row r="160" spans="1:12" ht="14.4">
      <c r="A160" s="23"/>
      <c r="B160" s="15"/>
      <c r="C160" s="11"/>
      <c r="D160" s="7" t="s">
        <v>23</v>
      </c>
      <c r="E160" s="42" t="s">
        <v>48</v>
      </c>
      <c r="F160" s="43">
        <v>60</v>
      </c>
      <c r="G160" s="43">
        <v>4.5999999999999996</v>
      </c>
      <c r="H160" s="43">
        <v>0.5</v>
      </c>
      <c r="I160" s="43">
        <v>29.5</v>
      </c>
      <c r="J160" s="43">
        <v>140.6</v>
      </c>
      <c r="K160" s="44" t="s">
        <v>49</v>
      </c>
      <c r="L160" s="43">
        <v>4</v>
      </c>
    </row>
    <row r="161" spans="1:12" ht="14.4">
      <c r="A161" s="23"/>
      <c r="B161" s="15"/>
      <c r="C161" s="11"/>
      <c r="D161" s="7" t="s">
        <v>24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6"/>
      <c r="E162" s="42" t="s">
        <v>80</v>
      </c>
      <c r="F162" s="43">
        <v>60</v>
      </c>
      <c r="G162" s="43">
        <v>0.7</v>
      </c>
      <c r="H162" s="43">
        <v>5.4</v>
      </c>
      <c r="I162" s="43">
        <v>4</v>
      </c>
      <c r="J162" s="43">
        <v>67.099999999999994</v>
      </c>
      <c r="K162" s="44" t="s">
        <v>81</v>
      </c>
      <c r="L162" s="43">
        <v>19</v>
      </c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4"/>
      <c r="B164" s="17"/>
      <c r="C164" s="8"/>
      <c r="D164" s="18" t="s">
        <v>33</v>
      </c>
      <c r="E164" s="9"/>
      <c r="F164" s="19">
        <f>SUM(F157:F163)</f>
        <v>520</v>
      </c>
      <c r="G164" s="19">
        <f t="shared" ref="G164:J164" si="74">SUM(G157:G163)</f>
        <v>36.4</v>
      </c>
      <c r="H164" s="19">
        <f t="shared" si="74"/>
        <v>16.899999999999999</v>
      </c>
      <c r="I164" s="19">
        <f t="shared" si="74"/>
        <v>77.900000000000006</v>
      </c>
      <c r="J164" s="19">
        <f t="shared" si="74"/>
        <v>608.30000000000007</v>
      </c>
      <c r="K164" s="25"/>
      <c r="L164" s="19">
        <f t="shared" ref="L164" si="75">SUM(L157:L163)</f>
        <v>98</v>
      </c>
    </row>
    <row r="165" spans="1:12" ht="14.4">
      <c r="A165" s="26">
        <f>A157</f>
        <v>2</v>
      </c>
      <c r="B165" s="13">
        <f>B157</f>
        <v>4</v>
      </c>
      <c r="C165" s="10" t="s">
        <v>25</v>
      </c>
      <c r="D165" s="7" t="s">
        <v>26</v>
      </c>
      <c r="E165" s="42"/>
      <c r="F165" s="43"/>
      <c r="G165" s="43"/>
      <c r="H165" s="43"/>
      <c r="I165" s="43"/>
      <c r="J165" s="43"/>
      <c r="K165" s="44"/>
      <c r="L165" s="43"/>
    </row>
    <row r="166" spans="1:12" ht="14.4">
      <c r="A166" s="23"/>
      <c r="B166" s="15"/>
      <c r="C166" s="11"/>
      <c r="D166" s="7" t="s">
        <v>27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28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29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30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31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32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4"/>
      <c r="B174" s="17"/>
      <c r="C174" s="8"/>
      <c r="D174" s="18" t="s">
        <v>33</v>
      </c>
      <c r="E174" s="9"/>
      <c r="F174" s="19">
        <f>SUM(F165:F173)</f>
        <v>0</v>
      </c>
      <c r="G174" s="19">
        <f t="shared" ref="G174:J174" si="76">SUM(G165:G173)</f>
        <v>0</v>
      </c>
      <c r="H174" s="19">
        <f t="shared" si="76"/>
        <v>0</v>
      </c>
      <c r="I174" s="19">
        <f t="shared" si="76"/>
        <v>0</v>
      </c>
      <c r="J174" s="19">
        <f t="shared" si="76"/>
        <v>0</v>
      </c>
      <c r="K174" s="25"/>
      <c r="L174" s="19">
        <f t="shared" ref="L174" si="77">SUM(L165:L173)</f>
        <v>0</v>
      </c>
    </row>
    <row r="175" spans="1:12" ht="15" thickBot="1">
      <c r="A175" s="29">
        <f>A157</f>
        <v>2</v>
      </c>
      <c r="B175" s="30">
        <f>B157</f>
        <v>4</v>
      </c>
      <c r="C175" s="51" t="s">
        <v>4</v>
      </c>
      <c r="D175" s="52"/>
      <c r="E175" s="31"/>
      <c r="F175" s="32">
        <f>F164+F174</f>
        <v>520</v>
      </c>
      <c r="G175" s="32">
        <f t="shared" ref="G175" si="78">G164+G174</f>
        <v>36.4</v>
      </c>
      <c r="H175" s="32">
        <f t="shared" ref="H175" si="79">H164+H174</f>
        <v>16.899999999999999</v>
      </c>
      <c r="I175" s="32">
        <f t="shared" ref="I175" si="80">I164+I174</f>
        <v>77.900000000000006</v>
      </c>
      <c r="J175" s="32">
        <f t="shared" ref="J175:L175" si="81">J164+J174</f>
        <v>608.30000000000007</v>
      </c>
      <c r="K175" s="32"/>
      <c r="L175" s="32">
        <f t="shared" si="81"/>
        <v>98</v>
      </c>
    </row>
    <row r="176" spans="1:12" ht="14.4">
      <c r="A176" s="20">
        <v>2</v>
      </c>
      <c r="B176" s="21">
        <v>5</v>
      </c>
      <c r="C176" s="22" t="s">
        <v>20</v>
      </c>
      <c r="D176" s="5" t="s">
        <v>21</v>
      </c>
      <c r="E176" s="39" t="s">
        <v>83</v>
      </c>
      <c r="F176" s="40">
        <v>200</v>
      </c>
      <c r="G176" s="40">
        <v>16.899999999999999</v>
      </c>
      <c r="H176" s="40">
        <v>24</v>
      </c>
      <c r="I176" s="40">
        <v>4.3</v>
      </c>
      <c r="J176" s="40">
        <v>300.7</v>
      </c>
      <c r="K176" s="41" t="s">
        <v>84</v>
      </c>
      <c r="L176" s="40">
        <v>58</v>
      </c>
    </row>
    <row r="177" spans="1:12" ht="14.4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4.4">
      <c r="A178" s="23"/>
      <c r="B178" s="15"/>
      <c r="C178" s="11"/>
      <c r="D178" s="7" t="s">
        <v>22</v>
      </c>
      <c r="E178" s="42" t="s">
        <v>46</v>
      </c>
      <c r="F178" s="43">
        <v>200</v>
      </c>
      <c r="G178" s="43">
        <v>0.2</v>
      </c>
      <c r="H178" s="43">
        <v>0.1</v>
      </c>
      <c r="I178" s="43">
        <v>6.6</v>
      </c>
      <c r="J178" s="43">
        <v>27.9</v>
      </c>
      <c r="K178" s="44" t="s">
        <v>70</v>
      </c>
      <c r="L178" s="43">
        <v>6.5</v>
      </c>
    </row>
    <row r="179" spans="1:12" ht="14.4">
      <c r="A179" s="23"/>
      <c r="B179" s="15"/>
      <c r="C179" s="11"/>
      <c r="D179" s="7" t="s">
        <v>23</v>
      </c>
      <c r="E179" s="42" t="s">
        <v>48</v>
      </c>
      <c r="F179" s="43">
        <v>60</v>
      </c>
      <c r="G179" s="43">
        <v>4.5999999999999996</v>
      </c>
      <c r="H179" s="43">
        <v>0.4</v>
      </c>
      <c r="I179" s="43">
        <v>29.6</v>
      </c>
      <c r="J179" s="43">
        <v>140.6</v>
      </c>
      <c r="K179" s="44" t="s">
        <v>77</v>
      </c>
      <c r="L179" s="43">
        <v>4</v>
      </c>
    </row>
    <row r="180" spans="1:12" ht="14.4">
      <c r="A180" s="23"/>
      <c r="B180" s="15"/>
      <c r="C180" s="11"/>
      <c r="D180" s="7" t="s">
        <v>24</v>
      </c>
      <c r="E180" s="42" t="s">
        <v>50</v>
      </c>
      <c r="F180" s="43">
        <v>100</v>
      </c>
      <c r="G180" s="43">
        <v>0.9</v>
      </c>
      <c r="H180" s="43">
        <v>0.4</v>
      </c>
      <c r="I180" s="43">
        <v>9.8000000000000007</v>
      </c>
      <c r="J180" s="43">
        <v>44.4</v>
      </c>
      <c r="K180" s="44">
        <v>34</v>
      </c>
      <c r="L180" s="43">
        <v>36</v>
      </c>
    </row>
    <row r="181" spans="1:12" ht="14.4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.75" customHeight="1">
      <c r="A183" s="24"/>
      <c r="B183" s="17"/>
      <c r="C183" s="8"/>
      <c r="D183" s="18" t="s">
        <v>33</v>
      </c>
      <c r="E183" s="9"/>
      <c r="F183" s="19">
        <f>SUM(F176:F182)</f>
        <v>560</v>
      </c>
      <c r="G183" s="19">
        <f t="shared" ref="G183:J183" si="82">SUM(G176:G182)</f>
        <v>22.599999999999994</v>
      </c>
      <c r="H183" s="19">
        <f t="shared" si="82"/>
        <v>24.9</v>
      </c>
      <c r="I183" s="19">
        <f t="shared" si="82"/>
        <v>50.3</v>
      </c>
      <c r="J183" s="19">
        <f t="shared" si="82"/>
        <v>513.59999999999991</v>
      </c>
      <c r="K183" s="25"/>
      <c r="L183" s="19">
        <f t="shared" ref="L183" si="83">SUM(L176:L182)</f>
        <v>104.5</v>
      </c>
    </row>
    <row r="184" spans="1:12" ht="14.4">
      <c r="A184" s="26">
        <f>A176</f>
        <v>2</v>
      </c>
      <c r="B184" s="13">
        <f>B176</f>
        <v>5</v>
      </c>
      <c r="C184" s="10" t="s">
        <v>25</v>
      </c>
      <c r="D184" s="7" t="s">
        <v>26</v>
      </c>
      <c r="E184" s="42"/>
      <c r="F184" s="43"/>
      <c r="G184" s="43"/>
      <c r="H184" s="43"/>
      <c r="I184" s="43"/>
      <c r="J184" s="43"/>
      <c r="K184" s="44"/>
      <c r="L184" s="43"/>
    </row>
    <row r="185" spans="1:12" ht="14.4">
      <c r="A185" s="23"/>
      <c r="B185" s="15"/>
      <c r="C185" s="11"/>
      <c r="D185" s="7" t="s">
        <v>27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28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29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30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31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32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4"/>
      <c r="B193" s="17"/>
      <c r="C193" s="8"/>
      <c r="D193" s="18" t="s">
        <v>33</v>
      </c>
      <c r="E193" s="9"/>
      <c r="F193" s="19">
        <f>SUM(F184:F192)</f>
        <v>0</v>
      </c>
      <c r="G193" s="19">
        <f t="shared" ref="G193:J193" si="84">SUM(G184:G192)</f>
        <v>0</v>
      </c>
      <c r="H193" s="19">
        <f t="shared" si="84"/>
        <v>0</v>
      </c>
      <c r="I193" s="19">
        <f t="shared" si="84"/>
        <v>0</v>
      </c>
      <c r="J193" s="19">
        <f t="shared" si="84"/>
        <v>0</v>
      </c>
      <c r="K193" s="25"/>
      <c r="L193" s="19">
        <f t="shared" ref="L193" si="85">SUM(L184:L192)</f>
        <v>0</v>
      </c>
    </row>
    <row r="194" spans="1:12" ht="15" thickBot="1">
      <c r="A194" s="29">
        <f>A176</f>
        <v>2</v>
      </c>
      <c r="B194" s="30">
        <f>B176</f>
        <v>5</v>
      </c>
      <c r="C194" s="51" t="s">
        <v>4</v>
      </c>
      <c r="D194" s="52"/>
      <c r="E194" s="31"/>
      <c r="F194" s="32">
        <f>F183+F193</f>
        <v>560</v>
      </c>
      <c r="G194" s="32">
        <f t="shared" ref="G194" si="86">G183+G193</f>
        <v>22.599999999999994</v>
      </c>
      <c r="H194" s="32">
        <f t="shared" ref="H194" si="87">H183+H193</f>
        <v>24.9</v>
      </c>
      <c r="I194" s="32">
        <f t="shared" ref="I194" si="88">I183+I193</f>
        <v>50.3</v>
      </c>
      <c r="J194" s="32">
        <f t="shared" ref="J194:L194" si="89">J183+J193</f>
        <v>513.59999999999991</v>
      </c>
      <c r="K194" s="32"/>
      <c r="L194" s="32">
        <f t="shared" si="89"/>
        <v>104.5</v>
      </c>
    </row>
    <row r="195" spans="1:12" ht="13.8" thickBot="1">
      <c r="A195" s="27"/>
      <c r="B195" s="28"/>
      <c r="C195" s="53" t="s">
        <v>5</v>
      </c>
      <c r="D195" s="53"/>
      <c r="E195" s="53"/>
      <c r="F195" s="34">
        <f>(F23+F42+F61+F80+F99+F118+F137+F156+F175+F194)/(IF(F23=0,0,1)+IF(F42=0,0,1)+IF(F61=0,0,1)+IF(F80=0,0,1)+IF(F99=0,0,1)+IF(F118=0,0,1)+IF(F137=0,0,1)+IF(F156=0,0,1)+IF(F175=0,0,1)+IF(F194=0,0,1))</f>
        <v>520</v>
      </c>
      <c r="G195" s="34">
        <f t="shared" ref="G195:J195" si="90">(G23+G42+G61+G80+G99+G118+G137+G156+G175+G194)/(IF(G23=0,0,1)+IF(G42=0,0,1)+IF(G61=0,0,1)+IF(G80=0,0,1)+IF(G99=0,0,1)+IF(G118=0,0,1)+IF(G137=0,0,1)+IF(G156=0,0,1)+IF(G175=0,0,1)+IF(G194=0,0,1))</f>
        <v>29.519999999999992</v>
      </c>
      <c r="H195" s="34">
        <f t="shared" si="90"/>
        <v>19.270000000000003</v>
      </c>
      <c r="I195" s="34">
        <f t="shared" si="90"/>
        <v>67.97</v>
      </c>
      <c r="J195" s="34">
        <f t="shared" si="90"/>
        <v>559.99</v>
      </c>
      <c r="K195" s="34"/>
      <c r="L195" s="34">
        <f t="shared" ref="L195" si="91">(L23+L42+L61+L80+L99+L118+L137+L156+L175+L194)/(IF(L23=0,0,1)+IF(L42=0,0,1)+IF(L61=0,0,1)+IF(L80=0,0,1)+IF(L99=0,0,1)+IF(L118=0,0,1)+IF(L137=0,0,1)+IF(L156=0,0,1)+IF(L175=0,0,1)+IF(L194=0,0,1))</f>
        <v>88.2</v>
      </c>
    </row>
  </sheetData>
  <mergeCells count="14">
    <mergeCell ref="C1:E1"/>
    <mergeCell ref="H1:K1"/>
    <mergeCell ref="H2:K2"/>
    <mergeCell ref="C42:D42"/>
    <mergeCell ref="C61:D61"/>
    <mergeCell ref="C80:D80"/>
    <mergeCell ref="C99:D99"/>
    <mergeCell ref="C23:D23"/>
    <mergeCell ref="C195:E195"/>
    <mergeCell ref="C194:D194"/>
    <mergeCell ref="C118:D118"/>
    <mergeCell ref="C137:D137"/>
    <mergeCell ref="C156:D156"/>
    <mergeCell ref="C175:D17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2026-02-18T08:02:44Z</cp:lastPrinted>
  <dcterms:created xsi:type="dcterms:W3CDTF">2022-05-16T14:23:56Z</dcterms:created>
  <dcterms:modified xsi:type="dcterms:W3CDTF">2026-03-11T08:52:54Z</dcterms:modified>
</cp:coreProperties>
</file>